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105" activeTab="1"/>
  </bookViews>
  <sheets>
    <sheet name="Equipos" sheetId="1" r:id="rId1"/>
    <sheet name="Mobiliario" sheetId="2" r:id="rId2"/>
    <sheet name="Hoja1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2" i="2"/>
  <c r="D26" i="1" l="1"/>
  <c r="D25" i="1"/>
  <c r="D24" i="1" l="1"/>
  <c r="D23" i="1"/>
  <c r="E37" i="2" l="1"/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2" i="1" l="1"/>
  <c r="D27" i="1" l="1"/>
</calcChain>
</file>

<file path=xl/sharedStrings.xml><?xml version="1.0" encoding="utf-8"?>
<sst xmlns="http://schemas.openxmlformats.org/spreadsheetml/2006/main" count="119" uniqueCount="104">
  <si>
    <t>Abanicos Samsung</t>
  </si>
  <si>
    <t>Abanico industrial Hunter</t>
  </si>
  <si>
    <t>Abanicos Kdk</t>
  </si>
  <si>
    <t>Mueble empotrado + escritorio (ambos con cubierta en mármol)</t>
  </si>
  <si>
    <t>Muebles de entretenimiento (2 grandes, 1 mediano y 1 pequeño)</t>
  </si>
  <si>
    <t>Persianas, black-outs y toldos (mecánicos y manuales)</t>
  </si>
  <si>
    <t>Sistema de sonido salida a piscina</t>
  </si>
  <si>
    <t>Circuito cerrado de tv (cableado interno + cámaras)</t>
  </si>
  <si>
    <t>Sensores de movimiento (sólo valor equipos)</t>
  </si>
  <si>
    <t>Cava de vino</t>
  </si>
  <si>
    <t>Ice maker</t>
  </si>
  <si>
    <t>Cubierta de estufa</t>
  </si>
  <si>
    <t>Lavavajillas</t>
  </si>
  <si>
    <t>Torre de hornos</t>
  </si>
  <si>
    <t>AA central de 5 TR</t>
  </si>
  <si>
    <t>AA casettes de 3tr c/U</t>
  </si>
  <si>
    <t>AA mini-split inverter de 18.000 BTU</t>
  </si>
  <si>
    <t>AA mini-splits inverter de 12.000 BTU</t>
  </si>
  <si>
    <t>Cerramiento perimetral eléctrico</t>
  </si>
  <si>
    <t>DESCRIPCIÓN</t>
  </si>
  <si>
    <t>VR. UNITARIO</t>
  </si>
  <si>
    <t>VR. TOTAL</t>
  </si>
  <si>
    <t>CANT.</t>
  </si>
  <si>
    <t>AMBIENTE</t>
  </si>
  <si>
    <t>COSTO UND</t>
  </si>
  <si>
    <t>CANT</t>
  </si>
  <si>
    <t>VR.TOTAL</t>
  </si>
  <si>
    <t>Sofá Roché</t>
  </si>
  <si>
    <t>Sala Principal</t>
  </si>
  <si>
    <t>Puff Roché</t>
  </si>
  <si>
    <t>Mesa de Centro</t>
  </si>
  <si>
    <t>Sillas Blue</t>
  </si>
  <si>
    <t>Sofá Cesar Pistacho</t>
  </si>
  <si>
    <t>Mueble Biffé</t>
  </si>
  <si>
    <t>Comedor</t>
  </si>
  <si>
    <t>Silla comedor store</t>
  </si>
  <si>
    <t>Silla comedor retro</t>
  </si>
  <si>
    <t>Silla Barcelona con ottoman</t>
  </si>
  <si>
    <t>Silla Orejona</t>
  </si>
  <si>
    <t>Estudio</t>
  </si>
  <si>
    <t>Mesa comedor</t>
  </si>
  <si>
    <t>Habitaciones Niñas</t>
  </si>
  <si>
    <t>Recibo</t>
  </si>
  <si>
    <t>Escritorio Macizos</t>
  </si>
  <si>
    <t>Oficina</t>
  </si>
  <si>
    <t>Escalera</t>
  </si>
  <si>
    <t>Alfombra Kampur mosaico</t>
  </si>
  <si>
    <t>Sala piscina</t>
  </si>
  <si>
    <t>Plain pistacho puntos negros</t>
  </si>
  <si>
    <t>Silla Trono</t>
  </si>
  <si>
    <t>Tocadores decape</t>
  </si>
  <si>
    <t>Escritorio</t>
  </si>
  <si>
    <t>Lamparas de barriles</t>
  </si>
  <si>
    <t>Lampara de granja negra</t>
  </si>
  <si>
    <t>Family room</t>
  </si>
  <si>
    <t>Lampara arco pedestal mármol blanco</t>
  </si>
  <si>
    <t>Sofá Cesar en azul (2° piso)</t>
  </si>
  <si>
    <t>Family room 2° piso</t>
  </si>
  <si>
    <t>Espejo azul</t>
  </si>
  <si>
    <t>Hall entrada principal</t>
  </si>
  <si>
    <t>Lampara luminaria Crystal</t>
  </si>
  <si>
    <t>Sala</t>
  </si>
  <si>
    <t>Family Room y hall entrada</t>
  </si>
  <si>
    <t>Family Room 1er piso</t>
  </si>
  <si>
    <t>Alfombra azul y gris</t>
  </si>
  <si>
    <t>Lamparas comedor</t>
  </si>
  <si>
    <t>Oficina y estudio</t>
  </si>
  <si>
    <t>Silla roja</t>
  </si>
  <si>
    <t>Sofá Chester (capitoneado)</t>
  </si>
  <si>
    <t>Silla Cassandra (alta)</t>
  </si>
  <si>
    <t>Silla Cassandra (baja)</t>
  </si>
  <si>
    <t>Silla auxiliar comedor pantry</t>
  </si>
  <si>
    <t>Comedor pantry</t>
  </si>
  <si>
    <t>Comedor principal</t>
  </si>
  <si>
    <t>Sistema de sonido habitacion principal</t>
  </si>
  <si>
    <t>Sistema de sonido estar de habitaciones</t>
  </si>
  <si>
    <t>Tableros en vidrio</t>
  </si>
  <si>
    <t>Oficina, Estudio</t>
  </si>
  <si>
    <t>Sillones Altek de Piscina y Sala de Sonido</t>
  </si>
  <si>
    <t>Sillones Metalicos</t>
  </si>
  <si>
    <t>Asoleadoras de piscina</t>
  </si>
  <si>
    <t>Estufa alta gama</t>
  </si>
  <si>
    <t>Calentador Industrial cobertura total</t>
  </si>
  <si>
    <t>Gabinete Electrico alta seguridad</t>
  </si>
  <si>
    <t>Cableado estructurado cobertura total</t>
  </si>
  <si>
    <t>Sistema Electrico Independiente</t>
  </si>
  <si>
    <t>Diseño para instalar planta electrica</t>
  </si>
  <si>
    <t>Gabinete de Voz y datos independiente</t>
  </si>
  <si>
    <t>Deposito de agua de reserva</t>
  </si>
  <si>
    <t>Luces de emergencia en 4 puntos</t>
  </si>
  <si>
    <t>Luces Led en toda la Casa</t>
  </si>
  <si>
    <t>Sistema proteccion Electrica total</t>
  </si>
  <si>
    <t>Rompemuros Internet en 3 puntos</t>
  </si>
  <si>
    <t>Deshumedificadores</t>
  </si>
  <si>
    <t>Mesas verdes principales Altek</t>
  </si>
  <si>
    <t>Salida a la piscina y estar de sonido</t>
  </si>
  <si>
    <t>Mesas verdes auxiliares Altek</t>
  </si>
  <si>
    <t>Sillas asoleadoras blancas</t>
  </si>
  <si>
    <t>TV: Of, family room, estar de habitaciones, hab. principal</t>
  </si>
  <si>
    <t>Hasta aquí le relacionamos a Lorena en su momento</t>
  </si>
  <si>
    <t>Estos se nos habían quedado por fuera y los relacionamos ahora</t>
  </si>
  <si>
    <t>TOTAL</t>
  </si>
  <si>
    <t>SUBTOTAL</t>
  </si>
  <si>
    <r>
      <t xml:space="preserve">Sistema de </t>
    </r>
    <r>
      <rPr>
        <sz val="14"/>
        <color rgb="FFFF0000"/>
        <rFont val="Calibri Light"/>
        <family val="2"/>
        <scheme val="major"/>
      </rPr>
      <t>video</t>
    </r>
    <r>
      <rPr>
        <sz val="14"/>
        <color rgb="FF000000"/>
        <rFont val="Calibri Light"/>
        <family val="2"/>
        <scheme val="major"/>
      </rPr>
      <t xml:space="preserve"> y sonido estudio 2° piso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</si>
</sst>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[$$-240A]* #,##0.00_-;\-[$$-240A]* #,##0.00_-;_-[$$-240A]* &quot;-&quot;??_-;_-@_-"/>
    <numFmt numFmtId="166" formatCode="_-&quot;$&quot;* #,##0_-;\-&quot;$&quot;* #,##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/>
      <name val="Calibri Light"/>
      <family val="2"/>
      <scheme val="major"/>
    </font>
    <font>
      <sz val="14"/>
      <name val="Calibri Light"/>
      <family val="2"/>
      <scheme val="major"/>
    </font>
    <font>
      <b/>
      <sz val="14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4"/>
      <color rgb="FF000000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sz val="18"/>
      <name val="Calibri Light"/>
      <family val="2"/>
      <scheme val="major"/>
    </font>
    <font>
      <sz val="14"/>
      <color rgb="FFFF000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7030A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166" fontId="3" fillId="0" borderId="2" xfId="1" applyNumberFormat="1" applyFont="1" applyFill="1" applyBorder="1" applyAlignment="1">
      <alignment horizontal="right"/>
    </xf>
    <xf numFmtId="164" fontId="3" fillId="0" borderId="0" xfId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66" fontId="3" fillId="0" borderId="1" xfId="1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 indent="1"/>
    </xf>
    <xf numFmtId="4" fontId="5" fillId="0" borderId="1" xfId="0" applyNumberFormat="1" applyFont="1" applyBorder="1"/>
    <xf numFmtId="4" fontId="5" fillId="0" borderId="1" xfId="0" applyNumberFormat="1" applyFont="1" applyBorder="1" applyAlignment="1">
      <alignment horizontal="right"/>
    </xf>
    <xf numFmtId="0" fontId="5" fillId="0" borderId="0" xfId="0" applyFont="1"/>
    <xf numFmtId="4" fontId="5" fillId="0" borderId="0" xfId="0" applyNumberFormat="1" applyFont="1"/>
    <xf numFmtId="0" fontId="5" fillId="2" borderId="1" xfId="0" applyFont="1" applyFill="1" applyBorder="1" applyAlignment="1">
      <alignment horizontal="left" vertical="center" wrapText="1" indent="1"/>
    </xf>
    <xf numFmtId="4" fontId="5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164" fontId="9" fillId="0" borderId="0" xfId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 indent="1"/>
    </xf>
    <xf numFmtId="4" fontId="5" fillId="0" borderId="1" xfId="0" applyNumberFormat="1" applyFont="1" applyFill="1" applyBorder="1"/>
    <xf numFmtId="4" fontId="5" fillId="0" borderId="1" xfId="0" applyNumberFormat="1" applyFont="1" applyFill="1" applyBorder="1" applyAlignment="1">
      <alignment horizontal="right"/>
    </xf>
    <xf numFmtId="164" fontId="7" fillId="0" borderId="1" xfId="1" applyFont="1" applyBorder="1" applyAlignment="1">
      <alignment horizontal="right"/>
    </xf>
    <xf numFmtId="164" fontId="7" fillId="0" borderId="0" xfId="1" applyFont="1" applyAlignment="1">
      <alignment horizontal="right"/>
    </xf>
    <xf numFmtId="164" fontId="3" fillId="0" borderId="0" xfId="0" applyNumberFormat="1" applyFont="1" applyFill="1" applyBorder="1" applyAlignment="1">
      <alignment horizontal="left"/>
    </xf>
    <xf numFmtId="4" fontId="7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="110" zoomScaleNormal="11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4" sqref="B24"/>
    </sheetView>
  </sheetViews>
  <sheetFormatPr baseColWidth="10" defaultColWidth="11.5703125" defaultRowHeight="18.75" x14ac:dyDescent="0.3"/>
  <cols>
    <col min="1" max="1" width="10.140625" style="16" bestFit="1" customWidth="1"/>
    <col min="2" max="2" width="71.140625" style="21" customWidth="1"/>
    <col min="3" max="3" width="21.42578125" style="22" bestFit="1" customWidth="1"/>
    <col min="4" max="4" width="24.28515625" style="24" bestFit="1" customWidth="1"/>
    <col min="5" max="16384" width="11.5703125" style="21"/>
  </cols>
  <sheetData>
    <row r="1" spans="1:6" s="25" customFormat="1" ht="24" thickBot="1" x14ac:dyDescent="0.4">
      <c r="A1" s="1" t="s">
        <v>22</v>
      </c>
      <c r="B1" s="1" t="s">
        <v>19</v>
      </c>
      <c r="C1" s="1" t="s">
        <v>20</v>
      </c>
      <c r="D1" s="1" t="s">
        <v>21</v>
      </c>
    </row>
    <row r="2" spans="1:6" x14ac:dyDescent="0.3">
      <c r="A2" s="17">
        <v>8</v>
      </c>
      <c r="B2" s="18" t="s">
        <v>0</v>
      </c>
      <c r="C2" s="19">
        <v>440000</v>
      </c>
      <c r="D2" s="20">
        <f>A2*C2</f>
        <v>3520000</v>
      </c>
      <c r="E2" s="37" t="s">
        <v>99</v>
      </c>
      <c r="F2" s="39"/>
    </row>
    <row r="3" spans="1:6" x14ac:dyDescent="0.3">
      <c r="A3" s="17">
        <v>5</v>
      </c>
      <c r="B3" s="18" t="s">
        <v>2</v>
      </c>
      <c r="C3" s="19">
        <v>250000</v>
      </c>
      <c r="D3" s="20">
        <f t="shared" ref="D3:D4" si="0">A3*C3</f>
        <v>1250000</v>
      </c>
      <c r="E3" s="37"/>
      <c r="F3" s="39"/>
    </row>
    <row r="4" spans="1:6" x14ac:dyDescent="0.3">
      <c r="A4" s="17">
        <v>1</v>
      </c>
      <c r="B4" s="18" t="s">
        <v>1</v>
      </c>
      <c r="C4" s="19">
        <v>2600000</v>
      </c>
      <c r="D4" s="20">
        <f t="shared" si="0"/>
        <v>2600000</v>
      </c>
      <c r="E4" s="37"/>
      <c r="F4" s="39"/>
    </row>
    <row r="5" spans="1:6" ht="18" customHeight="1" x14ac:dyDescent="0.3">
      <c r="A5" s="17">
        <v>1</v>
      </c>
      <c r="B5" s="18" t="s">
        <v>3</v>
      </c>
      <c r="C5" s="19">
        <v>11000000</v>
      </c>
      <c r="D5" s="20">
        <f t="shared" ref="D5:D20" si="1">A5*C5</f>
        <v>11000000</v>
      </c>
      <c r="E5" s="37"/>
      <c r="F5" s="39"/>
    </row>
    <row r="6" spans="1:6" ht="37.5" x14ac:dyDescent="0.3">
      <c r="A6" s="17">
        <v>1</v>
      </c>
      <c r="B6" s="18" t="s">
        <v>4</v>
      </c>
      <c r="C6" s="19">
        <v>15000000</v>
      </c>
      <c r="D6" s="20">
        <f t="shared" si="1"/>
        <v>15000000</v>
      </c>
      <c r="E6" s="37"/>
      <c r="F6" s="39"/>
    </row>
    <row r="7" spans="1:6" x14ac:dyDescent="0.3">
      <c r="A7" s="17">
        <v>1</v>
      </c>
      <c r="B7" s="18" t="s">
        <v>5</v>
      </c>
      <c r="C7" s="19">
        <v>43000000</v>
      </c>
      <c r="D7" s="20">
        <f t="shared" si="1"/>
        <v>43000000</v>
      </c>
      <c r="E7" s="37"/>
      <c r="F7" s="39"/>
    </row>
    <row r="8" spans="1:6" ht="18" customHeight="1" x14ac:dyDescent="0.3">
      <c r="A8" s="29">
        <v>1</v>
      </c>
      <c r="B8" s="30" t="s">
        <v>6</v>
      </c>
      <c r="C8" s="31">
        <v>8700000</v>
      </c>
      <c r="D8" s="32">
        <f t="shared" si="1"/>
        <v>8700000</v>
      </c>
      <c r="E8" s="37"/>
      <c r="F8" s="39"/>
    </row>
    <row r="9" spans="1:6" x14ac:dyDescent="0.3">
      <c r="A9" s="29">
        <v>1</v>
      </c>
      <c r="B9" s="30" t="s">
        <v>103</v>
      </c>
      <c r="C9" s="31">
        <v>15100000</v>
      </c>
      <c r="D9" s="32">
        <f t="shared" si="1"/>
        <v>15100000</v>
      </c>
      <c r="E9" s="37"/>
      <c r="F9" s="39"/>
    </row>
    <row r="10" spans="1:6" x14ac:dyDescent="0.3">
      <c r="A10" s="17">
        <v>1</v>
      </c>
      <c r="B10" s="18" t="s">
        <v>7</v>
      </c>
      <c r="C10" s="19">
        <v>26000000</v>
      </c>
      <c r="D10" s="20">
        <f t="shared" si="1"/>
        <v>26000000</v>
      </c>
      <c r="E10" s="37"/>
      <c r="F10" s="39"/>
    </row>
    <row r="11" spans="1:6" x14ac:dyDescent="0.3">
      <c r="A11" s="17">
        <v>1</v>
      </c>
      <c r="B11" s="18" t="s">
        <v>18</v>
      </c>
      <c r="C11" s="19">
        <v>5000000</v>
      </c>
      <c r="D11" s="20">
        <f t="shared" si="1"/>
        <v>5000000</v>
      </c>
      <c r="E11" s="37"/>
      <c r="F11" s="39"/>
    </row>
    <row r="12" spans="1:6" x14ac:dyDescent="0.3">
      <c r="A12" s="17">
        <v>1</v>
      </c>
      <c r="B12" s="18" t="s">
        <v>8</v>
      </c>
      <c r="C12" s="20">
        <v>4000000</v>
      </c>
      <c r="D12" s="20">
        <f t="shared" si="1"/>
        <v>4000000</v>
      </c>
      <c r="E12" s="37"/>
      <c r="F12" s="39"/>
    </row>
    <row r="13" spans="1:6" x14ac:dyDescent="0.3">
      <c r="A13" s="17">
        <v>1</v>
      </c>
      <c r="B13" s="18" t="s">
        <v>9</v>
      </c>
      <c r="C13" s="20">
        <v>2050000</v>
      </c>
      <c r="D13" s="20">
        <f t="shared" si="1"/>
        <v>2050000</v>
      </c>
      <c r="E13" s="37"/>
      <c r="F13" s="39"/>
    </row>
    <row r="14" spans="1:6" x14ac:dyDescent="0.3">
      <c r="A14" s="17">
        <v>1</v>
      </c>
      <c r="B14" s="18" t="s">
        <v>10</v>
      </c>
      <c r="C14" s="20">
        <v>3859000</v>
      </c>
      <c r="D14" s="20">
        <f t="shared" si="1"/>
        <v>3859000</v>
      </c>
      <c r="E14" s="37"/>
      <c r="F14" s="39"/>
    </row>
    <row r="15" spans="1:6" x14ac:dyDescent="0.3">
      <c r="A15" s="17">
        <v>1</v>
      </c>
      <c r="B15" s="18" t="s">
        <v>11</v>
      </c>
      <c r="C15" s="20">
        <v>7500000</v>
      </c>
      <c r="D15" s="20">
        <f t="shared" si="1"/>
        <v>7500000</v>
      </c>
      <c r="E15" s="37"/>
      <c r="F15" s="39"/>
    </row>
    <row r="16" spans="1:6" x14ac:dyDescent="0.3">
      <c r="A16" s="17">
        <v>1</v>
      </c>
      <c r="B16" s="18" t="s">
        <v>12</v>
      </c>
      <c r="C16" s="20">
        <v>2280000</v>
      </c>
      <c r="D16" s="20">
        <f t="shared" si="1"/>
        <v>2280000</v>
      </c>
      <c r="E16" s="37"/>
      <c r="F16" s="39"/>
    </row>
    <row r="17" spans="1:6" x14ac:dyDescent="0.3">
      <c r="A17" s="17">
        <v>1</v>
      </c>
      <c r="B17" s="18" t="s">
        <v>13</v>
      </c>
      <c r="C17" s="20">
        <v>9300000</v>
      </c>
      <c r="D17" s="20">
        <f t="shared" si="1"/>
        <v>9300000</v>
      </c>
      <c r="E17" s="37"/>
      <c r="F17" s="39"/>
    </row>
    <row r="18" spans="1:6" x14ac:dyDescent="0.3">
      <c r="A18" s="17">
        <v>1</v>
      </c>
      <c r="B18" s="18" t="s">
        <v>14</v>
      </c>
      <c r="C18" s="20">
        <v>8000000</v>
      </c>
      <c r="D18" s="20">
        <f t="shared" si="1"/>
        <v>8000000</v>
      </c>
      <c r="E18" s="37"/>
      <c r="F18" s="39"/>
    </row>
    <row r="19" spans="1:6" x14ac:dyDescent="0.3">
      <c r="A19" s="17">
        <v>4</v>
      </c>
      <c r="B19" s="18" t="s">
        <v>15</v>
      </c>
      <c r="C19" s="19">
        <v>6843750</v>
      </c>
      <c r="D19" s="20">
        <f t="shared" si="1"/>
        <v>27375000</v>
      </c>
      <c r="E19" s="37"/>
      <c r="F19" s="39"/>
    </row>
    <row r="20" spans="1:6" x14ac:dyDescent="0.3">
      <c r="A20" s="17">
        <v>3</v>
      </c>
      <c r="B20" s="18" t="s">
        <v>17</v>
      </c>
      <c r="C20" s="19">
        <v>1300000</v>
      </c>
      <c r="D20" s="20">
        <f t="shared" si="1"/>
        <v>3900000</v>
      </c>
      <c r="E20" s="37"/>
      <c r="F20" s="39"/>
    </row>
    <row r="21" spans="1:6" x14ac:dyDescent="0.3">
      <c r="A21" s="17">
        <v>1</v>
      </c>
      <c r="B21" s="23" t="s">
        <v>16</v>
      </c>
      <c r="C21" s="20">
        <v>1900000</v>
      </c>
      <c r="D21" s="20">
        <v>1900000</v>
      </c>
      <c r="E21" s="37"/>
      <c r="F21" s="39"/>
    </row>
    <row r="22" spans="1:6" ht="18" x14ac:dyDescent="0.35">
      <c r="A22" s="36" t="s">
        <v>102</v>
      </c>
      <c r="B22" s="36"/>
      <c r="C22" s="36"/>
      <c r="D22" s="33">
        <f>SUM(D2:D21)</f>
        <v>201334000</v>
      </c>
    </row>
    <row r="23" spans="1:6" x14ac:dyDescent="0.3">
      <c r="A23" s="29">
        <v>4</v>
      </c>
      <c r="B23" s="30" t="s">
        <v>98</v>
      </c>
      <c r="C23" s="31">
        <v>2000000</v>
      </c>
      <c r="D23" s="32">
        <f>A23*C23</f>
        <v>8000000</v>
      </c>
      <c r="E23" s="37" t="s">
        <v>100</v>
      </c>
      <c r="F23" s="38"/>
    </row>
    <row r="24" spans="1:6" x14ac:dyDescent="0.3">
      <c r="A24" s="29">
        <v>3</v>
      </c>
      <c r="B24" s="30" t="s">
        <v>93</v>
      </c>
      <c r="C24" s="32">
        <v>2000000</v>
      </c>
      <c r="D24" s="32">
        <f>A24*C24</f>
        <v>6000000</v>
      </c>
      <c r="E24" s="37"/>
      <c r="F24" s="38"/>
    </row>
    <row r="25" spans="1:6" x14ac:dyDescent="0.3">
      <c r="A25" s="29">
        <v>1</v>
      </c>
      <c r="B25" s="30" t="s">
        <v>74</v>
      </c>
      <c r="C25" s="31">
        <v>6500000</v>
      </c>
      <c r="D25" s="32">
        <f t="shared" ref="D25:D26" si="2">A25*C25</f>
        <v>6500000</v>
      </c>
      <c r="E25" s="37"/>
      <c r="F25" s="38"/>
    </row>
    <row r="26" spans="1:6" x14ac:dyDescent="0.3">
      <c r="A26" s="29">
        <v>1</v>
      </c>
      <c r="B26" s="30" t="s">
        <v>75</v>
      </c>
      <c r="C26" s="31">
        <v>6500000</v>
      </c>
      <c r="D26" s="32">
        <f t="shared" si="2"/>
        <v>6500000</v>
      </c>
      <c r="E26" s="37"/>
      <c r="F26" s="38"/>
    </row>
    <row r="27" spans="1:6" x14ac:dyDescent="0.3">
      <c r="A27" s="36" t="s">
        <v>101</v>
      </c>
      <c r="B27" s="36"/>
      <c r="C27" s="36"/>
      <c r="D27" s="34">
        <f>SUM(D22:D26)</f>
        <v>228334000</v>
      </c>
    </row>
  </sheetData>
  <mergeCells count="4">
    <mergeCell ref="A22:C22"/>
    <mergeCell ref="E23:F26"/>
    <mergeCell ref="A27:C27"/>
    <mergeCell ref="E2:F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>
      <pane xSplit="2" ySplit="1" topLeftCell="C17" activePane="bottomRight" state="frozen"/>
      <selection pane="topRight" activeCell="C1" sqref="C1"/>
      <selection pane="bottomLeft" activeCell="A2" sqref="A2"/>
      <selection pane="bottomRight" activeCell="E37" sqref="E37"/>
    </sheetView>
  </sheetViews>
  <sheetFormatPr baseColWidth="10" defaultColWidth="11.5703125" defaultRowHeight="18.75" x14ac:dyDescent="0.3"/>
  <cols>
    <col min="1" max="1" width="9.140625" style="3" bestFit="1" customWidth="1"/>
    <col min="2" max="2" width="42.85546875" style="9" bestFit="1" customWidth="1"/>
    <col min="3" max="3" width="37.28515625" style="9" bestFit="1" customWidth="1"/>
    <col min="4" max="4" width="21.85546875" style="13" customWidth="1"/>
    <col min="5" max="5" width="19.7109375" style="13" bestFit="1" customWidth="1"/>
    <col min="6" max="6" width="14.7109375" style="7" bestFit="1" customWidth="1"/>
    <col min="7" max="7" width="18.7109375" style="8" bestFit="1" customWidth="1"/>
    <col min="8" max="8" width="18" style="9" bestFit="1" customWidth="1"/>
    <col min="9" max="9" width="19.28515625" style="9" bestFit="1" customWidth="1"/>
    <col min="10" max="16384" width="11.5703125" style="9"/>
  </cols>
  <sheetData>
    <row r="1" spans="1:9" s="28" customFormat="1" ht="24" thickBot="1" x14ac:dyDescent="0.4">
      <c r="A1" s="1" t="s">
        <v>25</v>
      </c>
      <c r="B1" s="1" t="s">
        <v>19</v>
      </c>
      <c r="C1" s="1" t="s">
        <v>23</v>
      </c>
      <c r="D1" s="1" t="s">
        <v>24</v>
      </c>
      <c r="E1" s="2" t="s">
        <v>26</v>
      </c>
      <c r="F1" s="26"/>
      <c r="G1" s="27"/>
    </row>
    <row r="2" spans="1:9" ht="16.899999999999999" customHeight="1" x14ac:dyDescent="0.3">
      <c r="A2" s="4">
        <v>2</v>
      </c>
      <c r="B2" s="5" t="s">
        <v>27</v>
      </c>
      <c r="C2" s="5" t="s">
        <v>28</v>
      </c>
      <c r="D2" s="6">
        <v>3800000</v>
      </c>
      <c r="E2" s="6">
        <f>A2*D2</f>
        <v>7600000</v>
      </c>
      <c r="H2" s="35"/>
      <c r="I2" s="35"/>
    </row>
    <row r="3" spans="1:9" x14ac:dyDescent="0.3">
      <c r="A3" s="12">
        <v>3</v>
      </c>
      <c r="B3" s="10" t="s">
        <v>29</v>
      </c>
      <c r="C3" s="10" t="s">
        <v>28</v>
      </c>
      <c r="D3" s="11">
        <v>810000</v>
      </c>
      <c r="E3" s="6">
        <f t="shared" ref="E3:E36" si="0">A3*D3</f>
        <v>2430000</v>
      </c>
      <c r="H3" s="35"/>
    </row>
    <row r="4" spans="1:9" ht="18" x14ac:dyDescent="0.35">
      <c r="A4" s="12">
        <v>1</v>
      </c>
      <c r="B4" s="10" t="s">
        <v>30</v>
      </c>
      <c r="C4" s="10" t="s">
        <v>28</v>
      </c>
      <c r="D4" s="11">
        <v>2200000</v>
      </c>
      <c r="E4" s="6">
        <f t="shared" si="0"/>
        <v>2200000</v>
      </c>
      <c r="H4" s="35"/>
    </row>
    <row r="5" spans="1:9" x14ac:dyDescent="0.3">
      <c r="A5" s="12">
        <v>1</v>
      </c>
      <c r="B5" s="10" t="s">
        <v>56</v>
      </c>
      <c r="C5" s="10" t="s">
        <v>57</v>
      </c>
      <c r="D5" s="11">
        <v>3000000</v>
      </c>
      <c r="E5" s="6">
        <f t="shared" si="0"/>
        <v>3000000</v>
      </c>
      <c r="H5" s="35"/>
    </row>
    <row r="6" spans="1:9" x14ac:dyDescent="0.3">
      <c r="A6" s="12">
        <v>2</v>
      </c>
      <c r="B6" s="10" t="s">
        <v>31</v>
      </c>
      <c r="C6" s="10" t="s">
        <v>57</v>
      </c>
      <c r="D6" s="11">
        <v>1400000</v>
      </c>
      <c r="E6" s="6">
        <f t="shared" si="0"/>
        <v>2800000</v>
      </c>
      <c r="H6" s="35"/>
    </row>
    <row r="7" spans="1:9" x14ac:dyDescent="0.3">
      <c r="A7" s="12">
        <v>1</v>
      </c>
      <c r="B7" s="10" t="s">
        <v>32</v>
      </c>
      <c r="C7" s="10" t="s">
        <v>63</v>
      </c>
      <c r="D7" s="11">
        <v>2500000</v>
      </c>
      <c r="E7" s="6">
        <f t="shared" si="0"/>
        <v>2500000</v>
      </c>
      <c r="H7" s="35"/>
    </row>
    <row r="8" spans="1:9" x14ac:dyDescent="0.3">
      <c r="A8" s="12">
        <v>1</v>
      </c>
      <c r="B8" s="10" t="s">
        <v>33</v>
      </c>
      <c r="C8" s="10" t="s">
        <v>34</v>
      </c>
      <c r="D8" s="11">
        <v>3100000</v>
      </c>
      <c r="E8" s="6">
        <f t="shared" si="0"/>
        <v>3100000</v>
      </c>
      <c r="H8" s="35"/>
    </row>
    <row r="9" spans="1:9" ht="18" x14ac:dyDescent="0.35">
      <c r="A9" s="12">
        <v>6</v>
      </c>
      <c r="B9" s="10" t="s">
        <v>35</v>
      </c>
      <c r="C9" s="10" t="s">
        <v>34</v>
      </c>
      <c r="D9" s="11">
        <v>670000</v>
      </c>
      <c r="E9" s="6">
        <f t="shared" si="0"/>
        <v>4020000</v>
      </c>
      <c r="H9" s="35"/>
    </row>
    <row r="10" spans="1:9" ht="18" x14ac:dyDescent="0.35">
      <c r="A10" s="12">
        <v>4</v>
      </c>
      <c r="B10" s="10" t="s">
        <v>36</v>
      </c>
      <c r="C10" s="10" t="s">
        <v>73</v>
      </c>
      <c r="D10" s="11">
        <v>800000</v>
      </c>
      <c r="E10" s="6">
        <f t="shared" si="0"/>
        <v>3200000</v>
      </c>
      <c r="H10" s="35"/>
    </row>
    <row r="11" spans="1:9" ht="18" x14ac:dyDescent="0.35">
      <c r="A11" s="12">
        <v>6</v>
      </c>
      <c r="B11" s="10" t="s">
        <v>71</v>
      </c>
      <c r="C11" s="10" t="s">
        <v>72</v>
      </c>
      <c r="D11" s="11">
        <v>460000</v>
      </c>
      <c r="E11" s="6">
        <f t="shared" si="0"/>
        <v>2760000</v>
      </c>
      <c r="H11" s="35"/>
    </row>
    <row r="12" spans="1:9" ht="18" x14ac:dyDescent="0.35">
      <c r="A12" s="12">
        <v>1</v>
      </c>
      <c r="B12" s="10" t="s">
        <v>58</v>
      </c>
      <c r="C12" s="10" t="s">
        <v>59</v>
      </c>
      <c r="D12" s="11">
        <v>1050000</v>
      </c>
      <c r="E12" s="6">
        <f t="shared" si="0"/>
        <v>1050000</v>
      </c>
      <c r="H12" s="35"/>
    </row>
    <row r="13" spans="1:9" ht="18" x14ac:dyDescent="0.35">
      <c r="A13" s="12">
        <v>1</v>
      </c>
      <c r="B13" s="10" t="s">
        <v>60</v>
      </c>
      <c r="C13" s="10" t="s">
        <v>61</v>
      </c>
      <c r="D13" s="11">
        <v>3600000</v>
      </c>
      <c r="E13" s="6">
        <f t="shared" si="0"/>
        <v>3600000</v>
      </c>
      <c r="H13" s="35"/>
    </row>
    <row r="14" spans="1:9" ht="18" x14ac:dyDescent="0.35">
      <c r="A14" s="12">
        <v>2</v>
      </c>
      <c r="B14" s="10" t="s">
        <v>37</v>
      </c>
      <c r="C14" s="10" t="s">
        <v>62</v>
      </c>
      <c r="D14" s="11">
        <v>3850000</v>
      </c>
      <c r="E14" s="6">
        <f t="shared" si="0"/>
        <v>7700000</v>
      </c>
      <c r="H14" s="35"/>
    </row>
    <row r="15" spans="1:9" ht="18" x14ac:dyDescent="0.35">
      <c r="A15" s="12">
        <v>1</v>
      </c>
      <c r="B15" s="10" t="s">
        <v>38</v>
      </c>
      <c r="C15" s="10" t="s">
        <v>39</v>
      </c>
      <c r="D15" s="11">
        <v>1380000</v>
      </c>
      <c r="E15" s="6">
        <f t="shared" si="0"/>
        <v>1380000</v>
      </c>
      <c r="H15" s="35"/>
    </row>
    <row r="16" spans="1:9" x14ac:dyDescent="0.3">
      <c r="A16" s="12">
        <v>1</v>
      </c>
      <c r="B16" s="10" t="s">
        <v>68</v>
      </c>
      <c r="C16" s="10" t="s">
        <v>39</v>
      </c>
      <c r="D16" s="11">
        <v>4500000</v>
      </c>
      <c r="E16" s="6">
        <f t="shared" si="0"/>
        <v>4500000</v>
      </c>
      <c r="H16" s="35"/>
    </row>
    <row r="17" spans="1:8" ht="18" x14ac:dyDescent="0.35">
      <c r="A17" s="12">
        <v>1</v>
      </c>
      <c r="B17" s="10" t="s">
        <v>40</v>
      </c>
      <c r="C17" s="10" t="s">
        <v>34</v>
      </c>
      <c r="D17" s="11">
        <v>5500000</v>
      </c>
      <c r="E17" s="6">
        <f t="shared" si="0"/>
        <v>5500000</v>
      </c>
      <c r="H17" s="35"/>
    </row>
    <row r="18" spans="1:8" x14ac:dyDescent="0.3">
      <c r="A18" s="12">
        <v>2</v>
      </c>
      <c r="B18" s="10" t="s">
        <v>43</v>
      </c>
      <c r="C18" s="10" t="s">
        <v>41</v>
      </c>
      <c r="D18" s="11">
        <v>850000</v>
      </c>
      <c r="E18" s="6">
        <f t="shared" si="0"/>
        <v>1700000</v>
      </c>
      <c r="H18" s="35"/>
    </row>
    <row r="19" spans="1:8" ht="18" x14ac:dyDescent="0.35">
      <c r="A19" s="12">
        <v>2</v>
      </c>
      <c r="B19" s="10" t="s">
        <v>76</v>
      </c>
      <c r="C19" s="10" t="s">
        <v>77</v>
      </c>
      <c r="D19" s="11">
        <v>800000</v>
      </c>
      <c r="E19" s="6">
        <f t="shared" si="0"/>
        <v>1600000</v>
      </c>
      <c r="H19" s="35"/>
    </row>
    <row r="20" spans="1:8" ht="18" x14ac:dyDescent="0.35">
      <c r="A20" s="12">
        <v>4</v>
      </c>
      <c r="B20" s="10" t="s">
        <v>78</v>
      </c>
      <c r="C20" s="10" t="s">
        <v>79</v>
      </c>
      <c r="D20" s="11">
        <v>3500000</v>
      </c>
      <c r="E20" s="6">
        <f t="shared" si="0"/>
        <v>14000000</v>
      </c>
      <c r="H20" s="35"/>
    </row>
    <row r="21" spans="1:8" ht="18" x14ac:dyDescent="0.35">
      <c r="A21" s="12">
        <v>2</v>
      </c>
      <c r="B21" s="10" t="s">
        <v>94</v>
      </c>
      <c r="C21" s="10" t="s">
        <v>95</v>
      </c>
      <c r="D21" s="11">
        <v>2000000</v>
      </c>
      <c r="E21" s="6">
        <f t="shared" si="0"/>
        <v>4000000</v>
      </c>
      <c r="H21" s="35"/>
    </row>
    <row r="22" spans="1:8" ht="18" x14ac:dyDescent="0.35">
      <c r="A22" s="12">
        <v>2</v>
      </c>
      <c r="B22" s="10" t="s">
        <v>96</v>
      </c>
      <c r="C22" s="10" t="s">
        <v>95</v>
      </c>
      <c r="D22" s="11">
        <v>1500000</v>
      </c>
      <c r="E22" s="6">
        <f t="shared" si="0"/>
        <v>3000000</v>
      </c>
      <c r="H22" s="35"/>
    </row>
    <row r="23" spans="1:8" ht="18" x14ac:dyDescent="0.35">
      <c r="A23" s="12">
        <v>4</v>
      </c>
      <c r="B23" s="10" t="s">
        <v>80</v>
      </c>
      <c r="C23" s="10" t="s">
        <v>97</v>
      </c>
      <c r="D23" s="11">
        <v>300000</v>
      </c>
      <c r="E23" s="6">
        <f t="shared" si="0"/>
        <v>1200000</v>
      </c>
      <c r="H23" s="35"/>
    </row>
    <row r="24" spans="1:8" x14ac:dyDescent="0.3">
      <c r="A24" s="12">
        <v>1</v>
      </c>
      <c r="B24" s="10" t="s">
        <v>64</v>
      </c>
      <c r="C24" s="10" t="s">
        <v>57</v>
      </c>
      <c r="D24" s="11">
        <v>780000</v>
      </c>
      <c r="E24" s="6">
        <f t="shared" si="0"/>
        <v>780000</v>
      </c>
      <c r="H24" s="35"/>
    </row>
    <row r="25" spans="1:8" ht="18" x14ac:dyDescent="0.35">
      <c r="A25" s="12">
        <v>1</v>
      </c>
      <c r="B25" s="10" t="s">
        <v>46</v>
      </c>
      <c r="C25" s="10" t="s">
        <v>47</v>
      </c>
      <c r="D25" s="11">
        <v>730000</v>
      </c>
      <c r="E25" s="6">
        <f t="shared" si="0"/>
        <v>730000</v>
      </c>
      <c r="H25" s="35"/>
    </row>
    <row r="26" spans="1:8" ht="18" x14ac:dyDescent="0.35">
      <c r="A26" s="12">
        <v>1</v>
      </c>
      <c r="B26" s="10" t="s">
        <v>48</v>
      </c>
      <c r="C26" s="10" t="s">
        <v>63</v>
      </c>
      <c r="D26" s="11">
        <v>550000</v>
      </c>
      <c r="E26" s="6">
        <f t="shared" si="0"/>
        <v>550000</v>
      </c>
      <c r="H26" s="35"/>
    </row>
    <row r="27" spans="1:8" ht="18" x14ac:dyDescent="0.35">
      <c r="A27" s="12">
        <v>1</v>
      </c>
      <c r="B27" s="10" t="s">
        <v>49</v>
      </c>
      <c r="C27" s="10" t="s">
        <v>42</v>
      </c>
      <c r="D27" s="11">
        <v>2300000</v>
      </c>
      <c r="E27" s="6">
        <f t="shared" si="0"/>
        <v>2300000</v>
      </c>
      <c r="H27" s="35"/>
    </row>
    <row r="28" spans="1:8" x14ac:dyDescent="0.3">
      <c r="A28" s="12">
        <v>2</v>
      </c>
      <c r="B28" s="10" t="s">
        <v>50</v>
      </c>
      <c r="C28" s="10" t="s">
        <v>41</v>
      </c>
      <c r="D28" s="11">
        <v>1600000</v>
      </c>
      <c r="E28" s="6">
        <f t="shared" si="0"/>
        <v>3200000</v>
      </c>
      <c r="H28" s="35"/>
    </row>
    <row r="29" spans="1:8" ht="18" x14ac:dyDescent="0.35">
      <c r="A29" s="12">
        <v>1</v>
      </c>
      <c r="B29" s="10" t="s">
        <v>51</v>
      </c>
      <c r="C29" s="10" t="s">
        <v>39</v>
      </c>
      <c r="D29" s="11">
        <v>2900000</v>
      </c>
      <c r="E29" s="6">
        <f t="shared" si="0"/>
        <v>2900000</v>
      </c>
      <c r="H29" s="35"/>
    </row>
    <row r="30" spans="1:8" ht="18" x14ac:dyDescent="0.35">
      <c r="A30" s="12">
        <v>1</v>
      </c>
      <c r="B30" s="10" t="s">
        <v>52</v>
      </c>
      <c r="C30" s="10" t="s">
        <v>45</v>
      </c>
      <c r="D30" s="11">
        <v>165000</v>
      </c>
      <c r="E30" s="6">
        <f t="shared" si="0"/>
        <v>165000</v>
      </c>
      <c r="H30" s="35"/>
    </row>
    <row r="31" spans="1:8" ht="18" x14ac:dyDescent="0.35">
      <c r="A31" s="12">
        <v>1</v>
      </c>
      <c r="B31" s="10" t="s">
        <v>53</v>
      </c>
      <c r="C31" s="10" t="s">
        <v>39</v>
      </c>
      <c r="D31" s="11">
        <v>400000</v>
      </c>
      <c r="E31" s="6">
        <f t="shared" si="0"/>
        <v>400000</v>
      </c>
      <c r="H31" s="35"/>
    </row>
    <row r="32" spans="1:8" ht="18" x14ac:dyDescent="0.35">
      <c r="A32" s="12">
        <v>5</v>
      </c>
      <c r="B32" s="10" t="s">
        <v>65</v>
      </c>
      <c r="C32" s="10" t="s">
        <v>34</v>
      </c>
      <c r="D32" s="11">
        <v>750000</v>
      </c>
      <c r="E32" s="6">
        <f t="shared" si="0"/>
        <v>3750000</v>
      </c>
      <c r="H32" s="35"/>
    </row>
    <row r="33" spans="1:8" ht="18" x14ac:dyDescent="0.35">
      <c r="A33" s="12">
        <v>2</v>
      </c>
      <c r="B33" s="10" t="s">
        <v>69</v>
      </c>
      <c r="C33" s="10" t="s">
        <v>66</v>
      </c>
      <c r="D33" s="11">
        <v>670000</v>
      </c>
      <c r="E33" s="6">
        <f t="shared" si="0"/>
        <v>1340000</v>
      </c>
      <c r="H33" s="35"/>
    </row>
    <row r="34" spans="1:8" ht="18" x14ac:dyDescent="0.35">
      <c r="A34" s="12">
        <v>4</v>
      </c>
      <c r="B34" s="10" t="s">
        <v>70</v>
      </c>
      <c r="C34" s="10" t="s">
        <v>66</v>
      </c>
      <c r="D34" s="11">
        <v>520000</v>
      </c>
      <c r="E34" s="6">
        <f t="shared" si="0"/>
        <v>2080000</v>
      </c>
      <c r="H34" s="35"/>
    </row>
    <row r="35" spans="1:8" ht="18" x14ac:dyDescent="0.35">
      <c r="A35" s="12">
        <v>2</v>
      </c>
      <c r="B35" s="10" t="s">
        <v>67</v>
      </c>
      <c r="C35" s="10" t="s">
        <v>44</v>
      </c>
      <c r="D35" s="11">
        <v>600000</v>
      </c>
      <c r="E35" s="6">
        <f t="shared" si="0"/>
        <v>1200000</v>
      </c>
      <c r="H35" s="35"/>
    </row>
    <row r="36" spans="1:8" ht="16.899999999999999" customHeight="1" x14ac:dyDescent="0.3">
      <c r="A36" s="12">
        <v>1</v>
      </c>
      <c r="B36" s="10" t="s">
        <v>55</v>
      </c>
      <c r="C36" s="10" t="s">
        <v>54</v>
      </c>
      <c r="D36" s="11">
        <v>920000</v>
      </c>
      <c r="E36" s="6">
        <f t="shared" si="0"/>
        <v>920000</v>
      </c>
      <c r="H36" s="35"/>
    </row>
    <row r="37" spans="1:8" ht="18" x14ac:dyDescent="0.35">
      <c r="E37" s="14">
        <f>SUM(E2:E36)</f>
        <v>103155000</v>
      </c>
    </row>
    <row r="51" spans="5:5" x14ac:dyDescent="0.3">
      <c r="E51" s="15"/>
    </row>
    <row r="52" spans="5:5" x14ac:dyDescent="0.3">
      <c r="E52" s="15"/>
    </row>
    <row r="53" spans="5:5" x14ac:dyDescent="0.3">
      <c r="E53" s="15"/>
    </row>
    <row r="54" spans="5:5" x14ac:dyDescent="0.3">
      <c r="E54" s="15"/>
    </row>
    <row r="55" spans="5:5" x14ac:dyDescent="0.3">
      <c r="E55" s="15"/>
    </row>
    <row r="56" spans="5:5" x14ac:dyDescent="0.3">
      <c r="E56" s="15"/>
    </row>
    <row r="57" spans="5:5" x14ac:dyDescent="0.3">
      <c r="E57" s="1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A13" sqref="A13"/>
    </sheetView>
  </sheetViews>
  <sheetFormatPr baseColWidth="10" defaultRowHeight="15" x14ac:dyDescent="0.25"/>
  <cols>
    <col min="1" max="1" width="36.7109375" bestFit="1" customWidth="1"/>
  </cols>
  <sheetData>
    <row r="1" spans="1:1" ht="14.45" x14ac:dyDescent="0.3">
      <c r="A1" t="s">
        <v>81</v>
      </c>
    </row>
    <row r="2" spans="1:1" ht="14.45" x14ac:dyDescent="0.3">
      <c r="A2" t="s">
        <v>82</v>
      </c>
    </row>
    <row r="3" spans="1:1" ht="14.45" x14ac:dyDescent="0.3">
      <c r="A3" t="s">
        <v>83</v>
      </c>
    </row>
    <row r="4" spans="1:1" ht="14.45" x14ac:dyDescent="0.3">
      <c r="A4" t="s">
        <v>84</v>
      </c>
    </row>
    <row r="5" spans="1:1" ht="14.45" x14ac:dyDescent="0.3">
      <c r="A5" t="s">
        <v>85</v>
      </c>
    </row>
    <row r="6" spans="1:1" ht="14.45" x14ac:dyDescent="0.3">
      <c r="A6" t="s">
        <v>91</v>
      </c>
    </row>
    <row r="7" spans="1:1" x14ac:dyDescent="0.25">
      <c r="A7" t="s">
        <v>86</v>
      </c>
    </row>
    <row r="8" spans="1:1" ht="14.45" x14ac:dyDescent="0.3">
      <c r="A8" t="s">
        <v>87</v>
      </c>
    </row>
    <row r="9" spans="1:1" ht="14.45" x14ac:dyDescent="0.3">
      <c r="A9" t="s">
        <v>88</v>
      </c>
    </row>
    <row r="10" spans="1:1" ht="14.45" x14ac:dyDescent="0.3">
      <c r="A10" t="s">
        <v>89</v>
      </c>
    </row>
    <row r="11" spans="1:1" ht="14.45" x14ac:dyDescent="0.3">
      <c r="A11" t="s">
        <v>90</v>
      </c>
    </row>
    <row r="12" spans="1:1" ht="14.45" x14ac:dyDescent="0.3">
      <c r="A1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Equipos</vt:lpstr>
      <vt:lpstr>Mobiliario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Claudeth Güette Segura</dc:creator>
  <cp:lastModifiedBy>Rossana Patricia</cp:lastModifiedBy>
  <dcterms:created xsi:type="dcterms:W3CDTF">2017-11-07T16:17:27Z</dcterms:created>
  <dcterms:modified xsi:type="dcterms:W3CDTF">2017-11-17T02:26:19Z</dcterms:modified>
</cp:coreProperties>
</file>